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12\ธันวาคม 2567\"/>
    </mc:Choice>
  </mc:AlternateContent>
  <xr:revisionPtr revIDLastSave="0" documentId="13_ncr:1_{E0821AE3-7AF3-429C-81A6-9E3E0322D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23" i="1"/>
  <c r="D22" i="1"/>
  <c r="E17" i="1"/>
  <c r="D17" i="1"/>
  <c r="E16" i="1"/>
  <c r="E14" i="1"/>
  <c r="E13" i="1"/>
  <c r="D12" i="1"/>
  <c r="E11" i="1"/>
  <c r="D11" i="1"/>
  <c r="E10" i="1"/>
  <c r="E8" i="1"/>
  <c r="D8" i="1"/>
  <c r="E7" i="1"/>
  <c r="D6" i="1"/>
</calcChain>
</file>

<file path=xl/sharedStrings.xml><?xml version="1.0" encoding="utf-8"?>
<sst xmlns="http://schemas.openxmlformats.org/spreadsheetml/2006/main" count="93" uniqueCount="73">
  <si>
    <t>สรุปผลการดำเนินการจัดซื้อจัดจ้างในรอบเดือน ธันวาคม 2567</t>
  </si>
  <si>
    <t>เทศบาลตำบลบางกระทุ่ม</t>
  </si>
  <si>
    <t>วันที่ 1 - 31 ธันวาคม 2567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</si>
  <si>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</si>
  <si>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</si>
  <si>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</si>
  <si>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
(บาท)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</si>
  <si>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</si>
  <si>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</si>
  <si>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</si>
  <si>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เหตุผลที่คัด</t>
  </si>
  <si>
    <t>เลขที่และวันที่ของสัญญาหรือ</t>
  </si>
  <si>
    <t>หรือจัดจ้าง
(บาท)</t>
  </si>
  <si>
    <t>และราคาที่เสนอ</t>
  </si>
  <si>
    <t>ตกลงซื้อหรือจ้าง</t>
  </si>
  <si>
    <t>เลือกโดยสรุป</t>
  </si>
  <si>
    <t>ข้อตกลงในการซื้อหรือจ้าง</t>
  </si>
  <si>
    <t>จัดซื้อเปลี่ยนยางรถอุโมงค์ หมายเลขทะเบียน 81 - 0448 พล
งานสาธารณสุขและสิ่งแวดล้อม</t>
  </si>
  <si>
    <t>วิธีเฉพาะเจาะจง</t>
  </si>
  <si>
    <t>ส.ปะวินการยาง
เสนอราคา 22,200.00 บาท</t>
  </si>
  <si>
    <t>ส.ปะวินการยาง
 (22,200.00)</t>
  </si>
  <si>
    <t>เสนอราคา
ต่ำที่สุดและไม่เกิน
ราคากลางที่กำหนด</t>
  </si>
  <si>
    <t xml:space="preserve">ใบสั่งซื้อเลขที่ 
050/2568  
ลว. 2 ธ.ค.2567
</t>
  </si>
  <si>
    <t>จัดซื้อวัสดุการเกษตร กองช่างเทศบาลตำบลบางกระทุ่ม</t>
  </si>
  <si>
    <t xml:space="preserve">ร้านวันชนะ  โพธิ์ธานี
เสนอราคา 8,410.00 บาท </t>
  </si>
  <si>
    <t xml:space="preserve">ร้านวันชนะ  โพธิ์ธานี
( 8,410.00 ) </t>
  </si>
  <si>
    <t xml:space="preserve">ใบสั่งซื้อเลขที่ 
051/2568
ลว. 6 ธ.ค. 2567
</t>
  </si>
  <si>
    <t>จัดซื้อวัสดุเชื้อเพลิงและหล่อลื่น งานสาธารณสุขและสิ่งแวดล้อม สำนักปลัด จำนวน 5 รายการ</t>
  </si>
  <si>
    <t xml:space="preserve">ร้านวันชนะ  โพธิ์ธานี
เสนอราคา 7,045.00 บาท </t>
  </si>
  <si>
    <t xml:space="preserve">ร้านวันชนะ  โพธิ์ธานี
( 7,045.00 ) </t>
  </si>
  <si>
    <t xml:space="preserve">ใบสั่งซื้อเลขที่ 
052/2568
ลว. 12 ธ.ค. 2567
</t>
  </si>
  <si>
    <t>ค่าซ่อมแซมรถจักรยานยนต์พ่วงข้าง งานสาธารณสุขและสิ่งแวดล้อม  หมายเลขทะเบียน 1กณ5151 พิจิตร</t>
  </si>
  <si>
    <t>นายจิรพงษ์  เนียมจันทร์
 เสนอราคา 570.00 บาท</t>
  </si>
  <si>
    <t>นายจิรพงษ์  เนียมจันทร์
 (570.00)</t>
  </si>
  <si>
    <t>บันทึกข้อความที่ 
พล 52501.01/453
ลว 13 ธ.ค.2567</t>
  </si>
  <si>
    <t>จ้างซ่อมแซมเครื่องคอมพิวเตอร์ 
( กองคลัง ) ประจำปีงบประมาณ
2568</t>
  </si>
  <si>
    <t>ร้านโยคอมพิวเตอร์
เสนอราคา 750.00 บาท</t>
  </si>
  <si>
    <t>ร้านโยคอมพิวเตอร์
( 750.00 )</t>
  </si>
  <si>
    <t>บันทึกข้อความที่ 
พล 52501.02/1310
ลว 13 ธ.ค.2567</t>
  </si>
  <si>
    <t xml:space="preserve">จัดซื้อวัสดุน้ำมันเชื้อเพลิงและหล่อลื่น สำนักปลัด 
ประจำเดือน พ.ย.2567  </t>
  </si>
  <si>
    <t>สหกรณ์การเกษตรบางกระทุ่ม จำกัด  
เสนอราคา 7,606.00 บาท</t>
  </si>
  <si>
    <t>สหกรณ์การเกษตรบางกระทุ่ม จำกัด  
(7,606.00)</t>
  </si>
  <si>
    <t>บันทึกข้อความ
 ที่ พล 52501.02  
ลว.16 ธ.ค.2567</t>
  </si>
  <si>
    <t xml:space="preserve">จัดซื้อวัสดุน้ำมันเชื้อเพลิงและหล่อลื่น กองคลัง 
ประจำเดือน พ.ย.2567  </t>
  </si>
  <si>
    <t>สหกรณ์การเกษตรบางกระทุ่ม จำกัด  
เสนอราคา 107.70 บาท</t>
  </si>
  <si>
    <t>สหกรณ์การเกษตรบางกระทุ่ม จำกัด  
(107.70)</t>
  </si>
  <si>
    <t xml:space="preserve">จัดซื้อวัสดุน้ำมันเชื้อเพลิงและหล่อลื่น งานป้องกันและบรรเทาสาธารณภัย  
ประจำเดือน พ.ย.2567  </t>
  </si>
  <si>
    <t>สหกรณ์การเกษตรบางกระทุ่ม จำกัด  
เสนอราคา  4,839.40 บาท</t>
  </si>
  <si>
    <t>สหกรณ์การเกษตรบางกระทุ่ม จำกัด  
(4,839.40)</t>
  </si>
  <si>
    <t>บันทึกข้อความ
 ที่ พล 52501.02  
ลว. 16 ธ.ค.2567</t>
  </si>
  <si>
    <t xml:space="preserve">จัดซื้อวัสดุน้ำมันเชื้อเพลิงและหล่อลื่น กองการศึกษา ประจำเดือน พ.ย.2567  </t>
  </si>
  <si>
    <t>สหกรณ์การเกษตรบางกระทุ่ม จำกัด  
เสนอราคา 722.00 บาท</t>
  </si>
  <si>
    <t>สหกรณ์การเกษตรบางกระทุ่ม จำกัด  
(722.00)</t>
  </si>
  <si>
    <t xml:space="preserve">จัดซื้อวัสดุน้ำมันเชื้อเพลิงและหล่อลื่น งานสาธารณสุข
ประจำเดือน พ.ย.2567  </t>
  </si>
  <si>
    <t>สหกรณ์การเกษตรบางกระทุ่ม จำกัด  
เสนอราคา 10,025.00 บาท</t>
  </si>
  <si>
    <t>สหกรณ์การเกษตรบางกระทุ่ม จำกัด  
(10,025.00)</t>
  </si>
  <si>
    <t xml:space="preserve">จัดซื้อวัสดุน้ำมันเชื้อเพลิงและหล่อลื่น  กองช่าง
ประจำเดือน พ.ย.2567  </t>
  </si>
  <si>
    <t>สหกรณ์การเกษตรบางกระทุ่ม จำกัด  
เสนอราคา 3,122.00 บาท</t>
  </si>
  <si>
    <t>สหกรณ์การเกษตรบางกระทุ่ม จำกัด  
(3,122.00)</t>
  </si>
  <si>
    <t>จ้างจัดทำป้ายประชาสัมพันธ์ สวัสดีปีใหม่
Plastwood และป้ายชมวิว ณ บางกระทุ่ม</t>
  </si>
  <si>
    <t>นายทรงวุฒิ  ดำมินเสก
ราคาที่เสนอ 12,900.00 บาท</t>
  </si>
  <si>
    <t>นายทรงวุฒิ  ดำมินเสก
( 12,900.00 )</t>
  </si>
  <si>
    <t xml:space="preserve">ใบสั่งจ้างเลขที่ 
054/2568
ลว. 17 ธ.ค. 2567
</t>
  </si>
  <si>
    <t>จัดซื้อวัสดุคอมพิวเตอร์ กองคลัง  จำนวน 3 รายการ</t>
  </si>
  <si>
    <t xml:space="preserve">ร้านปริญญาอินเตอร์ปริ้นอิงค์  เสนอราคา14,530.00บาท  </t>
  </si>
  <si>
    <t>ร้านปริญญา อินเตอร์ปริ้นอิงค์   (14,530.00)</t>
  </si>
  <si>
    <t xml:space="preserve">ใบสั่งซื้อเลขที่ 
057/2568
ลว. 20 ธ.ค. 2567
</t>
  </si>
  <si>
    <t>จัดซื้อโดยวิธีเฉพาะเจาะจงจำนวน  13  เรื่อง</t>
  </si>
  <si>
    <t>จัดซื้อจัดจ้างโดยวิธีประกวดราคาอิเล็กทรอนิกส์ 0 เรื่อง</t>
  </si>
  <si>
    <t>ค่าวัสดุ        จำนวน 10 เรื่อง</t>
  </si>
  <si>
    <t>ค่าใช้สอย     จำนวน 3 เรื่อง</t>
  </si>
  <si>
    <t>ค่าครุภัณฑ์  0 เรื่อง</t>
  </si>
  <si>
    <t>ค่าที่ดินและสิ่งปลูกสร้าง  0 เรื่อง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</si>
</sst>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name val="TH SarabunIT๙"/>
      <charset val="134"/>
    </font>
    <font>
      <sz val="16"/>
      <color rgb="FF3F3F76"/>
      <name val="Tahoma"/>
      <charset val="134"/>
      <scheme val="minor"/>
    </font>
    <font>
      <sz val="11"/>
      <color rgb="FF3F3F76"/>
      <name val="Tahoma"/>
      <charset val="222"/>
      <scheme val="minor"/>
    </font>
    <font>
      <sz val="11"/>
      <color theme="1"/>
      <name val="Tahoma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6" fillId="3" borderId="4" applyNumberFormat="0" applyAlignment="0" applyProtection="0"/>
  </cellStyleXfs>
  <cellXfs count="47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43" fontId="1" fillId="2" borderId="1" xfId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43" fontId="4" fillId="2" borderId="3" xfId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43" fontId="1" fillId="2" borderId="3" xfId="1" applyFont="1" applyFill="1" applyBorder="1" applyAlignment="1">
      <alignment horizontal="center" vertical="top"/>
    </xf>
    <xf numFmtId="43" fontId="1" fillId="2" borderId="1" xfId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43" fontId="1" fillId="2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43" fontId="1" fillId="0" borderId="0" xfId="1" applyFont="1" applyBorder="1" applyAlignment="1">
      <alignment horizontal="left" vertical="top"/>
    </xf>
    <xf numFmtId="43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1" applyFont="1" applyBorder="1" applyAlignment="1">
      <alignment horizontal="center" vertical="top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/>
    </xf>
    <xf numFmtId="0" fontId="5" fillId="2" borderId="0" xfId="2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0" fillId="0" borderId="0" xfId="0" applyFill="1" applyBorder="1"/>
    <xf numFmtId="0" fontId="2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้อนค่า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view="pageBreakPreview" topLeftCell="A13" zoomScale="60" zoomScaleNormal="110" workbookViewId="0">
      <selection activeCell="D30" sqref="D30"/>
    </sheetView>
  </sheetViews>
  <sheetFormatPr defaultColWidth="9.125" defaultRowHeight="14.25"/>
  <cols>
    <col min="1" max="1" width="6.25" style="4" customWidth="1"/>
    <col min="2" max="2" width="27.125" style="4" customWidth="1"/>
    <col min="3" max="3" width="13.375" style="5" customWidth="1"/>
    <col min="4" max="4" width="16.75" style="5" customWidth="1"/>
    <col min="5" max="5" width="18" style="4" customWidth="1"/>
    <col min="6" max="6" width="23.375" style="4" customWidth="1"/>
    <col min="7" max="7" width="23.5" style="4" customWidth="1"/>
    <col min="8" max="8" width="14" style="4" customWidth="1"/>
    <col min="9" max="9" width="22" style="4" bestFit="1" customWidth="1"/>
    <col min="10" max="36" width="9.125" style="6"/>
    <col min="37" max="16384" width="9.125" style="4"/>
  </cols>
  <sheetData>
    <row r="1" spans="1:36" ht="20.2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36" ht="20.2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36" ht="20.25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36" ht="20.25">
      <c r="A4" s="43" t="s">
        <v>3</v>
      </c>
      <c r="B4" s="45" t="s">
        <v>4</v>
      </c>
      <c r="C4" s="8" t="s">
        <v>5</v>
      </c>
      <c r="D4" s="46" t="s">
        <v>6</v>
      </c>
      <c r="E4" s="45" t="s">
        <v>7</v>
      </c>
      <c r="F4" s="8" t="s">
        <v>8</v>
      </c>
      <c r="G4" s="8" t="s">
        <v>9</v>
      </c>
      <c r="H4" s="8" t="s">
        <v>10</v>
      </c>
      <c r="I4" s="7" t="s">
        <v>11</v>
      </c>
    </row>
    <row r="5" spans="1:36" ht="40.5">
      <c r="A5" s="44"/>
      <c r="B5" s="45"/>
      <c r="C5" s="9" t="s">
        <v>12</v>
      </c>
      <c r="D5" s="46"/>
      <c r="E5" s="45"/>
      <c r="F5" s="10" t="s">
        <v>13</v>
      </c>
      <c r="G5" s="10" t="s">
        <v>14</v>
      </c>
      <c r="H5" s="10" t="s">
        <v>15</v>
      </c>
      <c r="I5" s="7" t="s">
        <v>16</v>
      </c>
    </row>
    <row r="6" spans="1:36" ht="84.95" customHeight="1">
      <c r="A6" s="11">
        <v>1</v>
      </c>
      <c r="B6" s="12" t="s">
        <v>17</v>
      </c>
      <c r="C6" s="13">
        <v>22200</v>
      </c>
      <c r="D6" s="13">
        <f>C6</f>
        <v>22200</v>
      </c>
      <c r="E6" s="14" t="s">
        <v>18</v>
      </c>
      <c r="F6" s="15" t="s">
        <v>19</v>
      </c>
      <c r="G6" s="15" t="s">
        <v>20</v>
      </c>
      <c r="H6" s="15" t="s">
        <v>21</v>
      </c>
      <c r="I6" s="35" t="s">
        <v>22</v>
      </c>
    </row>
    <row r="7" spans="1:36" ht="84.95" customHeight="1">
      <c r="A7" s="11">
        <v>2</v>
      </c>
      <c r="B7" s="16" t="s">
        <v>23</v>
      </c>
      <c r="C7" s="17">
        <v>8410</v>
      </c>
      <c r="D7" s="17">
        <f>C7</f>
        <v>8410</v>
      </c>
      <c r="E7" s="11" t="str">
        <f>E6</f>
        <v>วิธีเฉพาะเจาะจง</v>
      </c>
      <c r="F7" s="18" t="s">
        <v>24</v>
      </c>
      <c r="G7" s="18" t="s">
        <v>25</v>
      </c>
      <c r="H7" s="18" t="s">
        <v>21</v>
      </c>
      <c r="I7" s="36" t="s">
        <v>26</v>
      </c>
    </row>
    <row r="8" spans="1:36" ht="84.95" customHeight="1">
      <c r="A8" s="11">
        <v>3</v>
      </c>
      <c r="B8" s="16" t="s">
        <v>27</v>
      </c>
      <c r="C8" s="17">
        <v>7045</v>
      </c>
      <c r="D8" s="17">
        <f>C8</f>
        <v>7045</v>
      </c>
      <c r="E8" s="11" t="str">
        <f>E7</f>
        <v>วิธีเฉพาะเจาะจง</v>
      </c>
      <c r="F8" s="18" t="s">
        <v>28</v>
      </c>
      <c r="G8" s="18" t="s">
        <v>29</v>
      </c>
      <c r="H8" s="18" t="s">
        <v>21</v>
      </c>
      <c r="I8" s="36" t="s">
        <v>30</v>
      </c>
    </row>
    <row r="9" spans="1:36" ht="84.95" customHeight="1">
      <c r="A9" s="11">
        <v>4</v>
      </c>
      <c r="B9" s="16" t="s">
        <v>31</v>
      </c>
      <c r="C9" s="19">
        <v>570</v>
      </c>
      <c r="D9" s="17">
        <v>570</v>
      </c>
      <c r="E9" s="14" t="s">
        <v>18</v>
      </c>
      <c r="F9" s="15" t="s">
        <v>32</v>
      </c>
      <c r="G9" s="15" t="s">
        <v>33</v>
      </c>
      <c r="H9" s="18" t="s">
        <v>21</v>
      </c>
      <c r="I9" s="37" t="s">
        <v>34</v>
      </c>
    </row>
    <row r="10" spans="1:36" ht="84.95" customHeight="1">
      <c r="A10" s="11">
        <v>5</v>
      </c>
      <c r="B10" s="20" t="s">
        <v>35</v>
      </c>
      <c r="C10" s="21">
        <v>750</v>
      </c>
      <c r="D10" s="22">
        <v>750</v>
      </c>
      <c r="E10" s="11" t="str">
        <f t="shared" ref="E10:E11" si="0">E9</f>
        <v>วิธีเฉพาะเจาะจง</v>
      </c>
      <c r="F10" s="23" t="s">
        <v>36</v>
      </c>
      <c r="G10" s="23" t="s">
        <v>37</v>
      </c>
      <c r="H10" s="15" t="s">
        <v>21</v>
      </c>
      <c r="I10" s="37" t="s">
        <v>38</v>
      </c>
    </row>
    <row r="11" spans="1:36" s="1" customFormat="1" ht="84.95" customHeight="1">
      <c r="A11" s="11">
        <v>6</v>
      </c>
      <c r="B11" s="16" t="s">
        <v>39</v>
      </c>
      <c r="C11" s="17">
        <v>7606</v>
      </c>
      <c r="D11" s="17">
        <f>C11</f>
        <v>7606</v>
      </c>
      <c r="E11" s="11" t="str">
        <f t="shared" si="0"/>
        <v>วิธีเฉพาะเจาะจง</v>
      </c>
      <c r="F11" s="18" t="s">
        <v>40</v>
      </c>
      <c r="G11" s="18" t="s">
        <v>41</v>
      </c>
      <c r="H11" s="18" t="s">
        <v>21</v>
      </c>
      <c r="I11" s="36" t="s">
        <v>42</v>
      </c>
      <c r="J11" s="38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</row>
    <row r="12" spans="1:36" s="1" customFormat="1" ht="84.95" customHeight="1">
      <c r="A12" s="11">
        <v>7</v>
      </c>
      <c r="B12" s="16" t="s">
        <v>43</v>
      </c>
      <c r="C12" s="17">
        <v>107.7</v>
      </c>
      <c r="D12" s="17">
        <f>C12</f>
        <v>107.7</v>
      </c>
      <c r="E12" s="14" t="s">
        <v>18</v>
      </c>
      <c r="F12" s="18" t="s">
        <v>44</v>
      </c>
      <c r="G12" s="18" t="s">
        <v>45</v>
      </c>
      <c r="H12" s="18" t="s">
        <v>21</v>
      </c>
      <c r="I12" s="36" t="s">
        <v>42</v>
      </c>
      <c r="J12" s="38"/>
      <c r="K12" s="39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</row>
    <row r="13" spans="1:36" s="1" customFormat="1" ht="84.95" customHeight="1">
      <c r="A13" s="11">
        <v>8</v>
      </c>
      <c r="B13" s="16" t="s">
        <v>46</v>
      </c>
      <c r="C13" s="17">
        <v>4839.3999999999996</v>
      </c>
      <c r="D13" s="17">
        <v>4839.3999999999996</v>
      </c>
      <c r="E13" s="11" t="str">
        <f t="shared" ref="E13:E14" si="1">E12</f>
        <v>วิธีเฉพาะเจาะจง</v>
      </c>
      <c r="F13" s="18" t="s">
        <v>47</v>
      </c>
      <c r="G13" s="18" t="s">
        <v>48</v>
      </c>
      <c r="H13" s="18" t="s">
        <v>21</v>
      </c>
      <c r="I13" s="36" t="s">
        <v>49</v>
      </c>
      <c r="J13" s="38"/>
      <c r="K13" s="39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</row>
    <row r="14" spans="1:36" s="1" customFormat="1" ht="84.95" customHeight="1">
      <c r="A14" s="11">
        <v>9</v>
      </c>
      <c r="B14" s="16" t="s">
        <v>50</v>
      </c>
      <c r="C14" s="17">
        <v>722</v>
      </c>
      <c r="D14" s="17">
        <v>722</v>
      </c>
      <c r="E14" s="11" t="str">
        <f t="shared" si="1"/>
        <v>วิธีเฉพาะเจาะจง</v>
      </c>
      <c r="F14" s="18" t="s">
        <v>51</v>
      </c>
      <c r="G14" s="18" t="s">
        <v>52</v>
      </c>
      <c r="H14" s="18" t="s">
        <v>21</v>
      </c>
      <c r="I14" s="36" t="s">
        <v>42</v>
      </c>
      <c r="J14" s="38"/>
      <c r="K14" s="3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</row>
    <row r="15" spans="1:36" s="1" customFormat="1" ht="84.95" customHeight="1">
      <c r="A15" s="11">
        <v>10</v>
      </c>
      <c r="B15" s="16" t="s">
        <v>53</v>
      </c>
      <c r="C15" s="17">
        <v>10025</v>
      </c>
      <c r="D15" s="17">
        <v>10025</v>
      </c>
      <c r="E15" s="14" t="s">
        <v>18</v>
      </c>
      <c r="F15" s="18" t="s">
        <v>54</v>
      </c>
      <c r="G15" s="18" t="s">
        <v>55</v>
      </c>
      <c r="H15" s="18" t="s">
        <v>21</v>
      </c>
      <c r="I15" s="36" t="s">
        <v>42</v>
      </c>
      <c r="J15" s="38"/>
      <c r="K15" s="39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</row>
    <row r="16" spans="1:36" s="1" customFormat="1" ht="84.95" customHeight="1">
      <c r="A16" s="11">
        <v>11</v>
      </c>
      <c r="B16" s="16" t="s">
        <v>56</v>
      </c>
      <c r="C16" s="17">
        <v>3122</v>
      </c>
      <c r="D16" s="17">
        <v>3122</v>
      </c>
      <c r="E16" s="11" t="str">
        <f t="shared" ref="E16:E17" si="2">E15</f>
        <v>วิธีเฉพาะเจาะจง</v>
      </c>
      <c r="F16" s="18" t="s">
        <v>57</v>
      </c>
      <c r="G16" s="18" t="s">
        <v>58</v>
      </c>
      <c r="H16" s="18" t="s">
        <v>21</v>
      </c>
      <c r="I16" s="36" t="s">
        <v>42</v>
      </c>
      <c r="J16" s="38"/>
      <c r="K16" s="39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</row>
    <row r="17" spans="1:36" ht="84.95" customHeight="1">
      <c r="A17" s="11">
        <v>12</v>
      </c>
      <c r="B17" s="16" t="s">
        <v>59</v>
      </c>
      <c r="C17" s="17">
        <v>12900</v>
      </c>
      <c r="D17" s="17">
        <f>C17</f>
        <v>12900</v>
      </c>
      <c r="E17" s="11" t="str">
        <f t="shared" si="2"/>
        <v>วิธีเฉพาะเจาะจง</v>
      </c>
      <c r="F17" s="18" t="s">
        <v>60</v>
      </c>
      <c r="G17" s="18" t="s">
        <v>61</v>
      </c>
      <c r="H17" s="18" t="s">
        <v>21</v>
      </c>
      <c r="I17" s="36" t="s">
        <v>62</v>
      </c>
    </row>
    <row r="18" spans="1:36" s="1" customFormat="1" ht="84.95" customHeight="1">
      <c r="A18" s="11">
        <v>13</v>
      </c>
      <c r="B18" s="16" t="s">
        <v>63</v>
      </c>
      <c r="C18" s="17">
        <v>14530</v>
      </c>
      <c r="D18" s="17">
        <v>14530</v>
      </c>
      <c r="E18" s="14" t="s">
        <v>18</v>
      </c>
      <c r="F18" s="18" t="s">
        <v>64</v>
      </c>
      <c r="G18" s="18" t="s">
        <v>65</v>
      </c>
      <c r="H18" s="18" t="s">
        <v>21</v>
      </c>
      <c r="I18" s="36" t="s">
        <v>66</v>
      </c>
      <c r="J18" s="38"/>
      <c r="K18" s="39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</row>
    <row r="19" spans="1:36" ht="17.25" customHeight="1">
      <c r="A19" s="6"/>
      <c r="B19" s="6"/>
      <c r="C19" s="24"/>
      <c r="D19" s="25"/>
      <c r="E19" s="6"/>
      <c r="F19" s="6"/>
      <c r="G19" s="6"/>
      <c r="H19" s="6"/>
      <c r="I19" s="6"/>
    </row>
    <row r="20" spans="1:36" s="2" customFormat="1" ht="20.25">
      <c r="A20" s="26"/>
      <c r="B20" s="27" t="s">
        <v>67</v>
      </c>
      <c r="C20" s="28"/>
      <c r="D20" s="29">
        <v>92827.1</v>
      </c>
    </row>
    <row r="21" spans="1:36" s="2" customFormat="1" ht="20.25">
      <c r="A21" s="26"/>
      <c r="B21" s="27" t="s">
        <v>68</v>
      </c>
      <c r="D21" s="30"/>
    </row>
    <row r="22" spans="1:36" s="2" customFormat="1" ht="20.25">
      <c r="A22" s="26"/>
      <c r="B22" s="27" t="s">
        <v>69</v>
      </c>
      <c r="C22" s="31"/>
      <c r="D22" s="32">
        <f>D20-D23</f>
        <v>78607.100000000006</v>
      </c>
    </row>
    <row r="23" spans="1:36" s="2" customFormat="1" ht="20.25">
      <c r="A23" s="26"/>
      <c r="B23" s="27" t="s">
        <v>70</v>
      </c>
      <c r="C23" s="28"/>
      <c r="D23" s="32">
        <f>D9+D10+D17</f>
        <v>14220</v>
      </c>
    </row>
    <row r="24" spans="1:36" s="2" customFormat="1" ht="20.25">
      <c r="A24" s="26"/>
      <c r="B24" s="27" t="s">
        <v>71</v>
      </c>
      <c r="D24" s="30"/>
    </row>
    <row r="25" spans="1:36" s="2" customFormat="1" ht="24" customHeight="1">
      <c r="A25" s="26"/>
      <c r="B25" s="27" t="s">
        <v>72</v>
      </c>
      <c r="D25" s="30"/>
    </row>
    <row r="26" spans="1:36" s="2" customFormat="1" ht="39.950000000000003" customHeight="1">
      <c r="A26" s="26"/>
      <c r="B26" s="33"/>
      <c r="D26" s="30"/>
    </row>
    <row r="27" spans="1:36" s="3" customFormat="1" ht="20.100000000000001" customHeight="1">
      <c r="C27" s="34"/>
      <c r="D27" s="34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</row>
    <row r="28" spans="1:36" s="3" customFormat="1" ht="20.100000000000001" customHeight="1">
      <c r="C28" s="34"/>
      <c r="D28" s="34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</row>
  </sheetData>
  <mergeCells count="7">
    <mergeCell ref="A1:I1"/>
    <mergeCell ref="A2:I2"/>
    <mergeCell ref="A3:I3"/>
    <mergeCell ref="A4:A5"/>
    <mergeCell ref="B4:B5"/>
    <mergeCell ref="D4:D5"/>
    <mergeCell ref="E4:E5"/>
  </mergeCells>
  <pageMargins left="0.7" right="0.7" top="0.75" bottom="0.75" header="0.3" footer="0.3"/>
  <pageSetup paperSize="9" scale="75" orientation="landscape" r:id="rId1"/>
  <rowBreaks count="1" manualBreakCount="1">
    <brk id="18" max="16383" man="1"/>
  </rowBreaks>
  <colBreaks count="1" manualBreakCount="1">
    <brk id="9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2026-06-26T05:56:32Z</cp:lastPrinted>
  <dcterms:created xsi:type="dcterms:W3CDTF">2026-06-24T03:51:00Z</dcterms:created>
  <dcterms:modified xsi:type="dcterms:W3CDTF">2026-06-26T05:58:30Z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AFEF70F8F5914B3D8BC4D6211D072325_13</vt:lpwstr>
  </property>
  <property fmtid="{D5CDD505-2E9C-101B-9397-08002B2CF9AE}" pid="3" name="KSOProductBuildVer">
    <vt:lpwstr>1054-12.2.0.22222</vt:lpwstr>
  </property>
</Properties>
</file>